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3" i="1" l="1"/>
  <c r="I13" i="1" s="1"/>
  <c r="H8" i="1"/>
  <c r="I8" i="1" s="1"/>
</calcChain>
</file>

<file path=xl/sharedStrings.xml><?xml version="1.0" encoding="utf-8"?>
<sst xmlns="http://schemas.openxmlformats.org/spreadsheetml/2006/main" count="133" uniqueCount="113">
  <si>
    <t xml:space="preserve">ระบบปรับขนาดยาวาร์ฟาริน </t>
  </si>
  <si>
    <t>คลินิกวาร์ฟาริน โรงพยาบาลยางชุมน้อย</t>
  </si>
  <si>
    <t>ระบุขนาดยาเป็น มิลลิกรัมต่อสัปดาห์</t>
  </si>
  <si>
    <t>ขนาดยา mg/wk</t>
  </si>
  <si>
    <t>วิธีการบริหารยา</t>
  </si>
  <si>
    <t>INR</t>
  </si>
  <si>
    <t>Action</t>
  </si>
  <si>
    <t>&lt;1.5</t>
  </si>
  <si>
    <t>increase 10 - 20%</t>
  </si>
  <si>
    <t>1.5 - 1.9</t>
  </si>
  <si>
    <t>increase 5 - 10%</t>
  </si>
  <si>
    <t>2.0 - 3.0</t>
  </si>
  <si>
    <t>continue some dose</t>
  </si>
  <si>
    <t>3.1 - 3.9</t>
  </si>
  <si>
    <t>decrease 5 - 10%</t>
  </si>
  <si>
    <t>4.0 - 4.9</t>
  </si>
  <si>
    <t>hold 1 day + decrease 10%</t>
  </si>
  <si>
    <t>5.0 - 8.9</t>
  </si>
  <si>
    <t>hold 2 day + Vit K 1-2.5 mg PO + decrease 20%</t>
  </si>
  <si>
    <t>ตั้งแต่ 9 ขึ้นไป</t>
  </si>
  <si>
    <t>hold 2 day + Vit K 1-2.5 mg PO</t>
  </si>
  <si>
    <t>Major bleeding (any INR)</t>
  </si>
  <si>
    <t>hold drug + Vit K 10 mg IV + FFP + repeat INR g 12 h</t>
  </si>
  <si>
    <t>2 mg 1/2*hs mon-fri</t>
  </si>
  <si>
    <t>2 mg 1/2*hs mon-thur + 3 mg 1/2*hs fri</t>
  </si>
  <si>
    <t>2 mg 1/2*hs mon-sat</t>
  </si>
  <si>
    <t>2 mg 1/2*hs mon-fri + 3 mg 1/2*hs sat</t>
  </si>
  <si>
    <t>2 mg 1/2*hs mon-sun</t>
  </si>
  <si>
    <t>2 mg 1/2*hs mon-sat + 3 mg 1/2*hs sun</t>
  </si>
  <si>
    <t>2 mg 1/2*hs mon-sat + 2 mg 1*hs sun</t>
  </si>
  <si>
    <t>2 mg 1/2*hs mon-sat + 5 mg 1/2*hs sun</t>
  </si>
  <si>
    <t>3 mg 1/2*hs mon-sat</t>
  </si>
  <si>
    <t>3 mg 1/2*hs mon-fri + 2 mg 1*hs sun</t>
  </si>
  <si>
    <t>3 mg 1/2*hs mon-sat + 2 mg 1/2*hs sun</t>
  </si>
  <si>
    <t>3 mg 1/2*hs mon-sun</t>
  </si>
  <si>
    <t>3 mg 1/2*hs mon-fri + 1*hs sat-sun</t>
  </si>
  <si>
    <t>2 mg 1*hs mon-sat</t>
  </si>
  <si>
    <t>3 mg 1/2*hs mon-fri + 5 mg 1/2*hs sat-sun</t>
  </si>
  <si>
    <t>2 mg 1*hs mon-sat + 2 mg 1*hs sun</t>
  </si>
  <si>
    <t>2 mg 1*hs mon-sat + 3 mg 1/2*hs sun</t>
  </si>
  <si>
    <t>2 mg 1*hs mon-sun</t>
  </si>
  <si>
    <t>2 mg 1*hs mon-sat + 5 mg 1/2*hs sun</t>
  </si>
  <si>
    <t>2 mg 1*hs mon-sat + 3 mg 1*hs sun</t>
  </si>
  <si>
    <t xml:space="preserve">5 mg 1/2*hs mon-fri + 3 mg 1*hs sat </t>
  </si>
  <si>
    <t>2 mg 1*hs mon-fri + 3 mg 1*hs sat-sun</t>
  </si>
  <si>
    <t>*TARGET 2.5-3.5 ในผู้ป่วย Machanical valve</t>
  </si>
  <si>
    <t>3 mg 1/2*hs mon-sat + 2 mg sun</t>
  </si>
  <si>
    <t>5 mg 1/2*hs mon-fri + 2 mg 1*hs sat-sun</t>
  </si>
  <si>
    <t>3 mg 1*hs mon-fri + 2 mg 1/2*hs sat-sun</t>
  </si>
  <si>
    <t>5 mg 1/2*hs mon-sun</t>
  </si>
  <si>
    <t>3 mg 1*hs mon-sun</t>
  </si>
  <si>
    <t>5 mg 1/2*hs mon-sun + 2 mg 1/2*hs sun</t>
  </si>
  <si>
    <t>3 mg 1*hs mon-fri + 2 mg 1*hs sat-sun</t>
  </si>
  <si>
    <t>1.5 - 2.4</t>
  </si>
  <si>
    <t>2.5 - 3.5</t>
  </si>
  <si>
    <t>3.6 - 4.5</t>
  </si>
  <si>
    <t>4.6 - 6.0</t>
  </si>
  <si>
    <t>6.0 - 8.9</t>
  </si>
  <si>
    <t>3 mg 1*hs mon-sat + 3 mg 1/2*hs sun</t>
  </si>
  <si>
    <t>3 mg 1*hs mon-sat + 2 mg 1*hs sun</t>
  </si>
  <si>
    <t>3 mg 1*hs mon-sat + 5 mg 1/2*hs sun</t>
  </si>
  <si>
    <t>2 mg 2*hs mon-fri + 3 mg 1/2*hs sat</t>
  </si>
  <si>
    <t>2 mg 2*hs mon-fri + 5 mg 1/2*hs sat</t>
  </si>
  <si>
    <t>3 mg 1*hs mon-sat + 5 mg 1*hs sun</t>
  </si>
  <si>
    <t>3 mg 1*hs mon-sun + 5 mg 1/2*hs sun</t>
  </si>
  <si>
    <t>2 mg 2*hs mon-sat</t>
  </si>
  <si>
    <t>3 mg 1/2*hs mon-sun + 2 mg 1*hs mon-sun</t>
  </si>
  <si>
    <t>3 mg 1*hs mon-sun + 2 mg 1*hs sat-sun</t>
  </si>
  <si>
    <t>2 mg 2*hs mon-sat + 3 mg 1*hs sun</t>
  </si>
  <si>
    <t>2 mg 2*hs mon-sat + 3 mg 1/2*hs sun</t>
  </si>
  <si>
    <t>2 mg 2*hs mon-sat + 2 mg 1*hs sun</t>
  </si>
  <si>
    <t>2 mg 2*hs mon-sat + 5 mg 1/2*hs sun</t>
  </si>
  <si>
    <t>5 mg 1/2*hs mon-fri + 1 1/2*hs sat-sun</t>
  </si>
  <si>
    <t>5 mg 1*hs mon-fri + 3 mg 1/2*hs sat+sun</t>
  </si>
  <si>
    <t>3 mg 1 1/2*hs mon-sat + 3 mg 1/2*hs sun</t>
  </si>
  <si>
    <t>5 mg 1*hs mon-fri + 2 mg 1*hs sat-sun</t>
  </si>
  <si>
    <t>2 mg 2*hs mon-sun + 3 mg 1/2*hs sun</t>
  </si>
  <si>
    <t>5 mg 1*hs mon-sat</t>
  </si>
  <si>
    <t>5 mg 1*hs mon-thur + 3 mg 1/2*hs mon-sun</t>
  </si>
  <si>
    <t>5 mg 1*hs mon-fri + 3 mg 1*hs sat-sun</t>
  </si>
  <si>
    <t>5 mg 1*hs mon-sat + 3 mg 1/2*hs sun</t>
  </si>
  <si>
    <t>5 mg 1*hs mon-sat + 2 mg 1*hs sun</t>
  </si>
  <si>
    <t>5 mg 1*hs mon-sat + 5 mg 1/2*hs sun</t>
  </si>
  <si>
    <t>5 mg 1*hs mon-sat + 3 mg 1*hs sun</t>
  </si>
  <si>
    <t xml:space="preserve"> </t>
  </si>
  <si>
    <t>5 mg 1*hs mon-sat + 2 mg 2*hs sun</t>
  </si>
  <si>
    <t>5 mg 1*hs mon-sun</t>
  </si>
  <si>
    <t>5 mg 1*hs mon-sat + 3 mg 2*hs sun</t>
  </si>
  <si>
    <t>5 mg 1*hs mon-sun + 2 mg 1*hs sun</t>
  </si>
  <si>
    <t>5 mg 1*hs mon-sun + 5 mg 1/2*hs sun</t>
  </si>
  <si>
    <t>5 mg 1*hs mon-sun + 3 mg 1*hs sun</t>
  </si>
  <si>
    <t>5 mg 1*hs mon-sun + 2 mg 1*hs sat-sun</t>
  </si>
  <si>
    <t>5 mg 1*hs mon-sun + 2 mg 1/2*hs mon-fri</t>
  </si>
  <si>
    <t>3 mg 1/2*hs mon-sun + 5 mg 1*hs mon-sat</t>
  </si>
  <si>
    <t>5 mg 1*hs mon-sun + 2 mg 1/2*hs mon-sat</t>
  </si>
  <si>
    <t>5 mg 1*hs mon-sun + 2 mg 1*hs mon-thur</t>
  </si>
  <si>
    <t>5 mg 1*hs mon-sat + 3 mg 1/2*hs mon-sat</t>
  </si>
  <si>
    <t>5 mg 1*hs mon-sun + 2 mg 1*hs mon-fri</t>
  </si>
  <si>
    <t>3 mg 2*hs mon-sun</t>
  </si>
  <si>
    <t>3 mg 2*hs mon-sun + 2 mg 1/2*hs mon-thur</t>
  </si>
  <si>
    <t>5 mg 1*hs mon-sun + 2 mg mon-sun</t>
  </si>
  <si>
    <t>3 mg 2*hs mon-sun + 2 mg 1/2*hs mon-sat</t>
  </si>
  <si>
    <t>5 mg 1*hs mon-sun + 3 mg 1/2*hs mon-sat</t>
  </si>
  <si>
    <t>5 mg 1*hs mon-sun + 3 mg 1*hs mon-fri</t>
  </si>
  <si>
    <t>ขนาดยาล่าสุด (mg/wk)</t>
  </si>
  <si>
    <t>ต้องการเพิ่ม (%)</t>
  </si>
  <si>
    <t>ผลลัพธ์</t>
  </si>
  <si>
    <t>ขนาดยาที่ได้</t>
  </si>
  <si>
    <t>สูตรคำนวณการปรับขนาดยา(เพิ่ม)</t>
  </si>
  <si>
    <t>สูตรคำนวณการปรับขนาดยา(ลด)</t>
  </si>
  <si>
    <t>ต้องการลด (%)</t>
  </si>
  <si>
    <t>ห้ามฉีด IM</t>
  </si>
  <si>
    <t>โดย เภสัชกรวรรณวัตร นามวงษ์ ,เภสัชกรปฎิบัติการ โรงพยาบาลยางชุมน้อย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</si>
</sst>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2"/>
      <color theme="3"/>
      <name val="Tahoma"/>
      <family val="2"/>
      <charset val="222"/>
      <scheme val="minor"/>
    </font>
    <font>
      <b/>
      <sz val="12"/>
      <color rgb="FFFF0000"/>
      <name val="Tahoma"/>
      <family val="2"/>
      <charset val="222"/>
      <scheme val="major"/>
    </font>
    <font>
      <sz val="12"/>
      <color rgb="FFFF0000"/>
      <name val="Tahoma"/>
      <family val="2"/>
      <charset val="222"/>
      <scheme val="minor"/>
    </font>
    <font>
      <b/>
      <sz val="12"/>
      <color rgb="FFFA7D00"/>
      <name val="Tahoma"/>
      <family val="2"/>
      <charset val="222"/>
      <scheme val="minor"/>
    </font>
    <font>
      <sz val="12"/>
      <color theme="1"/>
      <name val="Times New Roman"/>
      <family val="1"/>
    </font>
    <font>
      <sz val="11"/>
      <color rgb="FFFF0000"/>
      <name val="Tahoma"/>
      <family val="2"/>
      <charset val="222"/>
      <scheme val="minor"/>
    </font>
    <font>
      <sz val="14"/>
      <color rgb="FFFF0000"/>
      <name val="Tahoma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6" fillId="4" borderId="0" xfId="2" applyFont="1" applyFill="1" applyBorder="1"/>
    <xf numFmtId="0" fontId="5" fillId="6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7" fillId="5" borderId="0" xfId="1" applyFont="1" applyFill="1"/>
    <xf numFmtId="0" fontId="7" fillId="5" borderId="0" xfId="1" applyFont="1" applyFill="1" applyAlignment="1">
      <alignment horizontal="center"/>
    </xf>
    <xf numFmtId="0" fontId="8" fillId="5" borderId="0" xfId="0" applyFont="1" applyFill="1"/>
    <xf numFmtId="0" fontId="6" fillId="0" borderId="1" xfId="2" applyFont="1"/>
    <xf numFmtId="0" fontId="9" fillId="2" borderId="2" xfId="4" applyFont="1"/>
    <xf numFmtId="0" fontId="9" fillId="2" borderId="3" xfId="4" applyFont="1" applyBorder="1"/>
    <xf numFmtId="0" fontId="5" fillId="8" borderId="0" xfId="0" applyFont="1" applyFill="1"/>
    <xf numFmtId="0" fontId="5" fillId="11" borderId="0" xfId="0" applyFont="1" applyFill="1"/>
    <xf numFmtId="0" fontId="8" fillId="8" borderId="0" xfId="0" applyFont="1" applyFill="1"/>
    <xf numFmtId="0" fontId="6" fillId="0" borderId="0" xfId="3" applyFont="1" applyAlignment="1">
      <alignment horizontal="left"/>
    </xf>
    <xf numFmtId="0" fontId="10" fillId="10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wrapText="1"/>
    </xf>
    <xf numFmtId="0" fontId="11" fillId="0" borderId="0" xfId="5"/>
    <xf numFmtId="0" fontId="11" fillId="4" borderId="6" xfId="5" applyFill="1" applyBorder="1" applyAlignment="1">
      <alignment horizontal="center"/>
    </xf>
    <xf numFmtId="0" fontId="12" fillId="4" borderId="7" xfId="5" applyFont="1" applyFill="1" applyBorder="1" applyAlignment="1">
      <alignment horizontal="center"/>
    </xf>
    <xf numFmtId="0" fontId="11" fillId="4" borderId="8" xfId="5" applyFill="1" applyBorder="1" applyAlignment="1">
      <alignment horizontal="center"/>
    </xf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9" xfId="0" applyFont="1" applyFill="1" applyBorder="1"/>
  </cellXfs>
  <cellStyles count="6">
    <cellStyle name="Normal" xfId="0" builtinId="0"/>
    <cellStyle name="การคำนวณ" xfId="4" builtinId="22"/>
    <cellStyle name="ข้อความเตือน" xfId="5" builtinId="11"/>
    <cellStyle name="ชื่อเรื่อง" xfId="1" builtinId="15"/>
    <cellStyle name="หัวเรื่อง 1" xfId="2" builtinId="16"/>
    <cellStyle name="หัวเรื่อง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717637</xdr:colOff>
      <xdr:row>13</xdr:row>
      <xdr:rowOff>169624</xdr:rowOff>
    </xdr:from>
    <xdr:to>
      <xdr:col>6</xdr:col>
      <xdr:colOff>1604897</xdr:colOff>
      <xdr:row>17</xdr:row>
      <xdr:rowOff>104384</xdr:rowOff>
    </xdr:to>
    <xdr:sp macro="" textlink="">
      <xdr:nvSpPr>
        <xdr:cNvPr id="2" name="วงรี 1"/>
        <xdr:cNvSpPr/>
      </xdr:nvSpPr>
      <xdr:spPr>
        <a:xfrm>
          <a:off x="13791678" y="2713973"/>
          <a:ext cx="887260" cy="756781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/>
            <a:t>2 mg</a:t>
          </a:r>
          <a:endParaRPr lang="th-TH" sz="1600"/>
        </a:p>
      </xdr:txBody>
    </xdr:sp>
    <xdr:clientData/>
  </xdr:twoCellAnchor>
  <xdr:twoCellAnchor>
    <xdr:from>
      <xdr:col>6</xdr:col>
      <xdr:colOff>2422742</xdr:colOff>
      <xdr:row>13</xdr:row>
      <xdr:rowOff>139353</xdr:rowOff>
    </xdr:from>
    <xdr:to>
      <xdr:col>6</xdr:col>
      <xdr:colOff>3310002</xdr:colOff>
      <xdr:row>17</xdr:row>
      <xdr:rowOff>74113</xdr:rowOff>
    </xdr:to>
    <xdr:sp macro="" textlink="">
      <xdr:nvSpPr>
        <xdr:cNvPr id="3" name="วงรี 2"/>
        <xdr:cNvSpPr/>
      </xdr:nvSpPr>
      <xdr:spPr>
        <a:xfrm>
          <a:off x="15496783" y="2683702"/>
          <a:ext cx="887260" cy="756781"/>
        </a:xfrm>
        <a:prstGeom prst="ellips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/>
            <a:t>3 mg</a:t>
          </a:r>
          <a:endParaRPr lang="th-TH" sz="1600"/>
        </a:p>
      </xdr:txBody>
    </xdr:sp>
    <xdr:clientData/>
  </xdr:twoCellAnchor>
  <xdr:twoCellAnchor>
    <xdr:from>
      <xdr:col>7</xdr:col>
      <xdr:colOff>461375</xdr:colOff>
      <xdr:row>13</xdr:row>
      <xdr:rowOff>148225</xdr:rowOff>
    </xdr:from>
    <xdr:to>
      <xdr:col>8</xdr:col>
      <xdr:colOff>657094</xdr:colOff>
      <xdr:row>17</xdr:row>
      <xdr:rowOff>82985</xdr:rowOff>
    </xdr:to>
    <xdr:sp macro="" textlink="">
      <xdr:nvSpPr>
        <xdr:cNvPr id="4" name="วงรี 3"/>
        <xdr:cNvSpPr/>
      </xdr:nvSpPr>
      <xdr:spPr>
        <a:xfrm>
          <a:off x="17214937" y="2692574"/>
          <a:ext cx="887260" cy="756781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/>
            <a:t>5 mg</a:t>
          </a:r>
          <a:endParaRPr lang="th-TH" sz="1600"/>
        </a:p>
      </xdr:txBody>
    </xdr:sp>
    <xdr:clientData/>
  </xdr:twoCellAnchor>
  <xdr:twoCellAnchor editAs="oneCell">
    <xdr:from>
      <xdr:col>4</xdr:col>
      <xdr:colOff>613255</xdr:colOff>
      <xdr:row>20</xdr:row>
      <xdr:rowOff>26097</xdr:rowOff>
    </xdr:from>
    <xdr:to>
      <xdr:col>9</xdr:col>
      <xdr:colOff>78288</xdr:colOff>
      <xdr:row>42</xdr:row>
      <xdr:rowOff>143528</xdr:rowOff>
    </xdr:to>
    <xdr:pic>
      <xdr:nvPicPr>
        <xdr:cNvPr id="9" name="รูปภาพ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282" y="3979624"/>
          <a:ext cx="6980650" cy="44232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5" zoomScale="73" zoomScaleNormal="73" workbookViewId="0">
      <selection activeCell="P51" sqref="P51"/>
    </sheetView>
  </sheetViews>
  <sheetFormatPr defaultRowHeight="15" x14ac:dyDescent="0.2"/>
  <cols>
    <col min="1" max="1" width="24.25" style="1" customWidth="1"/>
    <col min="2" max="2" width="45" style="1" customWidth="1"/>
    <col min="3" max="3" width="23.125" style="1" customWidth="1"/>
    <col min="4" max="4" width="46.875" style="1" customWidth="1"/>
    <col min="5" max="5" width="9" style="1"/>
    <col min="6" max="6" width="23.125" style="1" customWidth="1"/>
    <col min="7" max="7" width="48.25" style="1" customWidth="1"/>
    <col min="8" max="16384" width="9" style="1"/>
  </cols>
  <sheetData>
    <row r="1" spans="1:12" x14ac:dyDescent="0.2">
      <c r="F1" s="6"/>
      <c r="G1" s="6"/>
      <c r="H1" s="6"/>
      <c r="I1" s="7" t="s">
        <v>0</v>
      </c>
      <c r="J1" s="7"/>
      <c r="K1" s="7"/>
      <c r="L1" s="8"/>
    </row>
    <row r="2" spans="1:12" x14ac:dyDescent="0.2">
      <c r="F2" s="6"/>
      <c r="G2" s="6"/>
      <c r="H2" s="6"/>
      <c r="I2" s="7" t="s">
        <v>1</v>
      </c>
      <c r="J2" s="7"/>
      <c r="K2" s="7"/>
      <c r="L2" s="8"/>
    </row>
    <row r="3" spans="1:12" x14ac:dyDescent="0.2">
      <c r="F3" s="6"/>
      <c r="G3" s="6"/>
      <c r="H3" s="6"/>
      <c r="I3" s="7" t="s">
        <v>2</v>
      </c>
      <c r="J3" s="7"/>
      <c r="K3" s="7"/>
      <c r="L3" s="8"/>
    </row>
    <row r="6" spans="1:12" ht="15.75" thickBot="1" x14ac:dyDescent="0.25">
      <c r="A6" s="9" t="s">
        <v>3</v>
      </c>
      <c r="B6" s="9" t="s">
        <v>4</v>
      </c>
      <c r="C6" s="9" t="s">
        <v>3</v>
      </c>
      <c r="D6" s="9" t="s">
        <v>4</v>
      </c>
      <c r="G6" s="2" t="s">
        <v>108</v>
      </c>
    </row>
    <row r="7" spans="1:12" ht="15.75" thickTop="1" x14ac:dyDescent="0.2">
      <c r="A7" s="10">
        <v>5</v>
      </c>
      <c r="B7" s="1" t="s">
        <v>23</v>
      </c>
      <c r="C7" s="10">
        <v>30.5</v>
      </c>
      <c r="D7" s="1" t="s">
        <v>78</v>
      </c>
      <c r="F7" s="3" t="s">
        <v>104</v>
      </c>
      <c r="G7" s="3" t="s">
        <v>105</v>
      </c>
      <c r="H7" s="3" t="s">
        <v>106</v>
      </c>
      <c r="I7" s="3" t="s">
        <v>107</v>
      </c>
    </row>
    <row r="8" spans="1:12" x14ac:dyDescent="0.2">
      <c r="A8" s="10">
        <v>5.5</v>
      </c>
      <c r="B8" s="1" t="s">
        <v>24</v>
      </c>
      <c r="C8" s="10">
        <v>31</v>
      </c>
      <c r="D8" s="1" t="s">
        <v>79</v>
      </c>
      <c r="F8" s="4">
        <v>25</v>
      </c>
      <c r="G8" s="4">
        <v>5</v>
      </c>
      <c r="H8" s="4">
        <f>(G8*F8)/100</f>
        <v>1.25</v>
      </c>
      <c r="I8" s="5">
        <f>(F8+H8)</f>
        <v>26.25</v>
      </c>
    </row>
    <row r="9" spans="1:12" x14ac:dyDescent="0.2">
      <c r="A9" s="10">
        <v>6</v>
      </c>
      <c r="B9" s="1" t="s">
        <v>25</v>
      </c>
      <c r="C9" s="10">
        <v>31.5</v>
      </c>
      <c r="D9" s="1" t="s">
        <v>80</v>
      </c>
    </row>
    <row r="10" spans="1:12" x14ac:dyDescent="0.2">
      <c r="A10" s="10">
        <v>6.5</v>
      </c>
      <c r="B10" s="1" t="s">
        <v>26</v>
      </c>
      <c r="C10" s="10">
        <v>32</v>
      </c>
      <c r="D10" s="1" t="s">
        <v>81</v>
      </c>
    </row>
    <row r="11" spans="1:12" x14ac:dyDescent="0.2">
      <c r="A11" s="10">
        <v>7</v>
      </c>
      <c r="B11" s="1" t="s">
        <v>27</v>
      </c>
      <c r="C11" s="10">
        <v>32.5</v>
      </c>
      <c r="D11" s="1" t="s">
        <v>82</v>
      </c>
      <c r="G11" s="2" t="s">
        <v>109</v>
      </c>
    </row>
    <row r="12" spans="1:12" x14ac:dyDescent="0.2">
      <c r="A12" s="11">
        <v>7.5</v>
      </c>
      <c r="B12" s="1" t="s">
        <v>28</v>
      </c>
      <c r="C12" s="10">
        <v>33</v>
      </c>
      <c r="D12" s="1" t="s">
        <v>83</v>
      </c>
      <c r="F12" s="3" t="s">
        <v>104</v>
      </c>
      <c r="G12" s="3" t="s">
        <v>110</v>
      </c>
      <c r="H12" s="3" t="s">
        <v>106</v>
      </c>
      <c r="I12" s="3" t="s">
        <v>107</v>
      </c>
    </row>
    <row r="13" spans="1:12" x14ac:dyDescent="0.2">
      <c r="A13" s="11">
        <v>8</v>
      </c>
      <c r="B13" s="1" t="s">
        <v>29</v>
      </c>
      <c r="C13" s="10">
        <v>33.5</v>
      </c>
      <c r="D13" s="12" t="s">
        <v>84</v>
      </c>
      <c r="F13" s="4">
        <v>20</v>
      </c>
      <c r="G13" s="4">
        <v>8</v>
      </c>
      <c r="H13" s="4">
        <f>(G13*F13)/100</f>
        <v>1.6</v>
      </c>
      <c r="I13" s="5">
        <f>(F13-H13)</f>
        <v>18.399999999999999</v>
      </c>
    </row>
    <row r="14" spans="1:12" ht="15.75" thickBot="1" x14ac:dyDescent="0.25">
      <c r="A14" s="11">
        <v>8.5</v>
      </c>
      <c r="B14" s="1" t="s">
        <v>30</v>
      </c>
      <c r="C14" s="10">
        <v>34</v>
      </c>
      <c r="D14" s="1" t="s">
        <v>85</v>
      </c>
    </row>
    <row r="15" spans="1:12" x14ac:dyDescent="0.2">
      <c r="A15" s="11">
        <v>9</v>
      </c>
      <c r="B15" s="1" t="s">
        <v>31</v>
      </c>
      <c r="C15" s="10">
        <v>34.5</v>
      </c>
      <c r="D15" s="12"/>
      <c r="F15" s="24"/>
    </row>
    <row r="16" spans="1:12" ht="18" x14ac:dyDescent="0.25">
      <c r="A16" s="11">
        <v>9.5</v>
      </c>
      <c r="B16" s="1" t="s">
        <v>32</v>
      </c>
      <c r="C16" s="10">
        <v>35</v>
      </c>
      <c r="D16" s="1" t="s">
        <v>86</v>
      </c>
      <c r="F16" s="25" t="s">
        <v>111</v>
      </c>
    </row>
    <row r="17" spans="1:6" ht="15.75" thickBot="1" x14ac:dyDescent="0.25">
      <c r="A17" s="11">
        <v>10</v>
      </c>
      <c r="B17" s="1" t="s">
        <v>33</v>
      </c>
      <c r="C17" s="10">
        <v>35.5</v>
      </c>
      <c r="D17" s="12"/>
      <c r="F17" s="26"/>
    </row>
    <row r="18" spans="1:6" x14ac:dyDescent="0.2">
      <c r="A18" s="11">
        <v>10.5</v>
      </c>
      <c r="B18" s="1" t="s">
        <v>34</v>
      </c>
      <c r="C18" s="10">
        <v>36</v>
      </c>
      <c r="D18" s="1" t="s">
        <v>87</v>
      </c>
      <c r="F18" s="23"/>
    </row>
    <row r="19" spans="1:6" x14ac:dyDescent="0.2">
      <c r="A19" s="11">
        <v>11</v>
      </c>
      <c r="B19" s="1" t="s">
        <v>46</v>
      </c>
      <c r="C19" s="10">
        <v>36.5</v>
      </c>
      <c r="D19" s="12"/>
    </row>
    <row r="20" spans="1:6" x14ac:dyDescent="0.2">
      <c r="A20" s="11">
        <v>11.5</v>
      </c>
      <c r="B20" s="1" t="s">
        <v>35</v>
      </c>
      <c r="C20" s="10">
        <v>37</v>
      </c>
      <c r="D20" s="1" t="s">
        <v>88</v>
      </c>
    </row>
    <row r="21" spans="1:6" x14ac:dyDescent="0.2">
      <c r="A21" s="11">
        <v>12</v>
      </c>
      <c r="B21" s="1" t="s">
        <v>36</v>
      </c>
      <c r="C21" s="10">
        <v>37.5</v>
      </c>
      <c r="D21" s="13" t="s">
        <v>89</v>
      </c>
    </row>
    <row r="22" spans="1:6" x14ac:dyDescent="0.2">
      <c r="A22" s="11">
        <v>12.5</v>
      </c>
      <c r="B22" s="1" t="s">
        <v>37</v>
      </c>
      <c r="C22" s="10">
        <v>38</v>
      </c>
      <c r="D22" s="1" t="s">
        <v>90</v>
      </c>
    </row>
    <row r="23" spans="1:6" x14ac:dyDescent="0.2">
      <c r="A23" s="11">
        <v>13</v>
      </c>
      <c r="B23" s="1" t="s">
        <v>38</v>
      </c>
      <c r="C23" s="10">
        <v>38.5</v>
      </c>
      <c r="D23" s="14"/>
    </row>
    <row r="24" spans="1:6" x14ac:dyDescent="0.2">
      <c r="A24" s="11">
        <v>13.5</v>
      </c>
      <c r="B24" s="1" t="s">
        <v>39</v>
      </c>
      <c r="C24" s="10">
        <v>39</v>
      </c>
      <c r="D24" s="1" t="s">
        <v>91</v>
      </c>
    </row>
    <row r="25" spans="1:6" x14ac:dyDescent="0.2">
      <c r="A25" s="11">
        <v>14</v>
      </c>
      <c r="B25" s="1" t="s">
        <v>40</v>
      </c>
      <c r="C25" s="10">
        <v>39.5</v>
      </c>
      <c r="D25" s="12"/>
    </row>
    <row r="26" spans="1:6" x14ac:dyDescent="0.2">
      <c r="A26" s="11">
        <v>14.5</v>
      </c>
      <c r="B26" s="1" t="s">
        <v>41</v>
      </c>
      <c r="C26" s="10">
        <v>40</v>
      </c>
      <c r="D26" s="1" t="s">
        <v>92</v>
      </c>
    </row>
    <row r="27" spans="1:6" x14ac:dyDescent="0.2">
      <c r="A27" s="11">
        <v>15</v>
      </c>
      <c r="B27" s="1" t="s">
        <v>42</v>
      </c>
      <c r="C27" s="10">
        <v>40.5</v>
      </c>
      <c r="D27" s="1" t="s">
        <v>93</v>
      </c>
    </row>
    <row r="28" spans="1:6" x14ac:dyDescent="0.2">
      <c r="A28" s="11">
        <v>15.5</v>
      </c>
      <c r="B28" s="1" t="s">
        <v>43</v>
      </c>
      <c r="C28" s="10">
        <v>41</v>
      </c>
      <c r="D28" s="1" t="s">
        <v>94</v>
      </c>
    </row>
    <row r="29" spans="1:6" x14ac:dyDescent="0.2">
      <c r="A29" s="11">
        <v>16</v>
      </c>
      <c r="B29" s="1" t="s">
        <v>44</v>
      </c>
      <c r="C29" s="11">
        <v>41.5</v>
      </c>
      <c r="D29" s="12"/>
    </row>
    <row r="30" spans="1:6" x14ac:dyDescent="0.2">
      <c r="A30" s="11">
        <v>16.5</v>
      </c>
      <c r="B30" s="1" t="s">
        <v>47</v>
      </c>
      <c r="C30" s="11">
        <v>42</v>
      </c>
      <c r="D30" s="1" t="s">
        <v>98</v>
      </c>
    </row>
    <row r="31" spans="1:6" x14ac:dyDescent="0.2">
      <c r="A31" s="11">
        <v>17</v>
      </c>
      <c r="B31" s="1" t="s">
        <v>48</v>
      </c>
      <c r="C31" s="11">
        <v>42.5</v>
      </c>
      <c r="D31" s="12"/>
    </row>
    <row r="32" spans="1:6" x14ac:dyDescent="0.2">
      <c r="A32" s="11">
        <v>17.5</v>
      </c>
      <c r="B32" s="1" t="s">
        <v>49</v>
      </c>
      <c r="C32" s="11">
        <v>43</v>
      </c>
      <c r="D32" s="1" t="s">
        <v>95</v>
      </c>
    </row>
    <row r="33" spans="1:7" x14ac:dyDescent="0.2">
      <c r="A33" s="11">
        <v>18</v>
      </c>
      <c r="B33" s="1" t="s">
        <v>50</v>
      </c>
      <c r="C33" s="11">
        <v>43.5</v>
      </c>
      <c r="D33" s="12"/>
    </row>
    <row r="34" spans="1:7" ht="15" customHeight="1" x14ac:dyDescent="0.2">
      <c r="A34" s="11">
        <v>18.5</v>
      </c>
      <c r="B34" s="1" t="s">
        <v>51</v>
      </c>
      <c r="C34" s="11">
        <v>44</v>
      </c>
      <c r="D34" s="1" t="s">
        <v>96</v>
      </c>
    </row>
    <row r="35" spans="1:7" ht="15.75" customHeight="1" x14ac:dyDescent="0.2">
      <c r="A35" s="11">
        <v>19</v>
      </c>
      <c r="B35" s="1" t="s">
        <v>52</v>
      </c>
      <c r="C35" s="11">
        <v>44.5</v>
      </c>
      <c r="D35" s="12"/>
    </row>
    <row r="36" spans="1:7" x14ac:dyDescent="0.2">
      <c r="A36" s="11">
        <v>19.5</v>
      </c>
      <c r="B36" s="1" t="s">
        <v>58</v>
      </c>
      <c r="C36" s="11">
        <v>45</v>
      </c>
      <c r="D36" s="1" t="s">
        <v>97</v>
      </c>
    </row>
    <row r="37" spans="1:7" x14ac:dyDescent="0.2">
      <c r="A37" s="11">
        <v>20</v>
      </c>
      <c r="B37" s="1" t="s">
        <v>59</v>
      </c>
      <c r="C37" s="11">
        <v>45.5</v>
      </c>
      <c r="D37" s="12"/>
    </row>
    <row r="38" spans="1:7" x14ac:dyDescent="0.2">
      <c r="A38" s="11">
        <v>20.5</v>
      </c>
      <c r="B38" s="1" t="s">
        <v>60</v>
      </c>
      <c r="C38" s="11">
        <v>46</v>
      </c>
      <c r="D38" s="1" t="s">
        <v>99</v>
      </c>
    </row>
    <row r="39" spans="1:7" x14ac:dyDescent="0.2">
      <c r="A39" s="11">
        <v>21</v>
      </c>
      <c r="B39" s="1" t="s">
        <v>50</v>
      </c>
      <c r="C39" s="11">
        <v>46.5</v>
      </c>
      <c r="D39" s="12"/>
    </row>
    <row r="40" spans="1:7" x14ac:dyDescent="0.2">
      <c r="A40" s="11">
        <v>21.5</v>
      </c>
      <c r="B40" s="1" t="s">
        <v>61</v>
      </c>
      <c r="C40" s="11">
        <v>47</v>
      </c>
      <c r="D40" s="1" t="s">
        <v>100</v>
      </c>
    </row>
    <row r="41" spans="1:7" x14ac:dyDescent="0.2">
      <c r="A41" s="11">
        <v>22</v>
      </c>
      <c r="B41" s="1" t="s">
        <v>59</v>
      </c>
      <c r="C41" s="11">
        <v>47.5</v>
      </c>
      <c r="D41" s="12"/>
    </row>
    <row r="42" spans="1:7" x14ac:dyDescent="0.2">
      <c r="A42" s="11">
        <v>22.5</v>
      </c>
      <c r="B42" s="1" t="s">
        <v>62</v>
      </c>
      <c r="C42" s="11">
        <v>48</v>
      </c>
      <c r="D42" s="1" t="s">
        <v>101</v>
      </c>
    </row>
    <row r="43" spans="1:7" x14ac:dyDescent="0.2">
      <c r="A43" s="11">
        <v>23</v>
      </c>
      <c r="B43" s="1" t="s">
        <v>63</v>
      </c>
      <c r="C43" s="11">
        <v>48.5</v>
      </c>
      <c r="D43" s="12"/>
    </row>
    <row r="44" spans="1:7" x14ac:dyDescent="0.2">
      <c r="A44" s="11">
        <v>23.5</v>
      </c>
      <c r="B44" s="1" t="s">
        <v>64</v>
      </c>
      <c r="C44" s="11">
        <v>49</v>
      </c>
      <c r="D44" s="1" t="s">
        <v>102</v>
      </c>
    </row>
    <row r="45" spans="1:7" x14ac:dyDescent="0.2">
      <c r="A45" s="11">
        <v>24</v>
      </c>
      <c r="B45" s="1" t="s">
        <v>65</v>
      </c>
      <c r="C45" s="11">
        <v>49.5</v>
      </c>
      <c r="D45" s="12"/>
    </row>
    <row r="46" spans="1:7" x14ac:dyDescent="0.2">
      <c r="A46" s="11">
        <v>24.5</v>
      </c>
      <c r="B46" s="1" t="s">
        <v>66</v>
      </c>
      <c r="C46" s="11">
        <v>50</v>
      </c>
      <c r="D46" s="1" t="s">
        <v>103</v>
      </c>
      <c r="F46" s="15" t="s">
        <v>45</v>
      </c>
    </row>
    <row r="47" spans="1:7" ht="15.75" x14ac:dyDescent="0.2">
      <c r="A47" s="11">
        <v>25</v>
      </c>
      <c r="B47" s="1" t="s">
        <v>67</v>
      </c>
      <c r="C47" s="16" t="s">
        <v>5</v>
      </c>
      <c r="D47" s="16" t="s">
        <v>6</v>
      </c>
      <c r="F47" s="16" t="s">
        <v>5</v>
      </c>
      <c r="G47" s="16" t="s">
        <v>6</v>
      </c>
    </row>
    <row r="48" spans="1:7" ht="15.75" x14ac:dyDescent="0.2">
      <c r="A48" s="11">
        <v>25.5</v>
      </c>
      <c r="B48" s="1" t="s">
        <v>69</v>
      </c>
      <c r="C48" s="17" t="s">
        <v>7</v>
      </c>
      <c r="D48" s="17" t="s">
        <v>8</v>
      </c>
      <c r="F48" s="17" t="s">
        <v>7</v>
      </c>
      <c r="G48" s="17" t="s">
        <v>8</v>
      </c>
    </row>
    <row r="49" spans="1:15" ht="15.75" x14ac:dyDescent="0.2">
      <c r="A49" s="11">
        <v>26</v>
      </c>
      <c r="B49" s="1" t="s">
        <v>70</v>
      </c>
      <c r="C49" s="18" t="s">
        <v>9</v>
      </c>
      <c r="D49" s="18" t="s">
        <v>10</v>
      </c>
      <c r="F49" s="18" t="s">
        <v>53</v>
      </c>
      <c r="G49" s="18" t="s">
        <v>10</v>
      </c>
    </row>
    <row r="50" spans="1:15" ht="15.75" x14ac:dyDescent="0.2">
      <c r="A50" s="11">
        <v>26.5</v>
      </c>
      <c r="B50" s="1" t="s">
        <v>71</v>
      </c>
      <c r="C50" s="19" t="s">
        <v>11</v>
      </c>
      <c r="D50" s="19" t="s">
        <v>12</v>
      </c>
      <c r="F50" s="19" t="s">
        <v>54</v>
      </c>
      <c r="G50" s="19" t="s">
        <v>12</v>
      </c>
    </row>
    <row r="51" spans="1:15" ht="15.75" x14ac:dyDescent="0.2">
      <c r="A51" s="11">
        <v>27</v>
      </c>
      <c r="B51" s="1" t="s">
        <v>68</v>
      </c>
      <c r="C51" s="20" t="s">
        <v>13</v>
      </c>
      <c r="D51" s="20" t="s">
        <v>14</v>
      </c>
      <c r="F51" s="20" t="s">
        <v>55</v>
      </c>
      <c r="G51" s="20" t="s">
        <v>14</v>
      </c>
    </row>
    <row r="52" spans="1:15" ht="15.75" x14ac:dyDescent="0.2">
      <c r="A52" s="11">
        <v>27.5</v>
      </c>
      <c r="B52" s="1" t="s">
        <v>72</v>
      </c>
      <c r="C52" s="20" t="s">
        <v>15</v>
      </c>
      <c r="D52" s="20" t="s">
        <v>16</v>
      </c>
      <c r="F52" s="20" t="s">
        <v>56</v>
      </c>
      <c r="G52" s="20" t="s">
        <v>16</v>
      </c>
    </row>
    <row r="53" spans="1:15" ht="16.5" thickBot="1" x14ac:dyDescent="0.25">
      <c r="A53" s="11">
        <v>28</v>
      </c>
      <c r="B53" s="1" t="s">
        <v>73</v>
      </c>
      <c r="C53" s="20" t="s">
        <v>17</v>
      </c>
      <c r="D53" s="20" t="s">
        <v>18</v>
      </c>
      <c r="F53" s="20" t="s">
        <v>57</v>
      </c>
      <c r="G53" s="20" t="s">
        <v>18</v>
      </c>
    </row>
    <row r="54" spans="1:15" ht="15.75" x14ac:dyDescent="0.2">
      <c r="A54" s="11">
        <v>28.5</v>
      </c>
      <c r="B54" s="1" t="s">
        <v>74</v>
      </c>
      <c r="C54" s="21" t="s">
        <v>19</v>
      </c>
      <c r="D54" s="21" t="s">
        <v>20</v>
      </c>
      <c r="F54" s="21" t="s">
        <v>19</v>
      </c>
      <c r="G54" s="21" t="s">
        <v>20</v>
      </c>
      <c r="I54" s="27" t="s">
        <v>112</v>
      </c>
      <c r="J54" s="28"/>
      <c r="K54" s="28"/>
      <c r="L54" s="28"/>
      <c r="M54" s="28"/>
      <c r="N54" s="28"/>
      <c r="O54" s="29"/>
    </row>
    <row r="55" spans="1:15" ht="16.5" thickBot="1" x14ac:dyDescent="0.25">
      <c r="A55" s="11">
        <v>29</v>
      </c>
      <c r="B55" s="1" t="s">
        <v>75</v>
      </c>
      <c r="C55" s="22" t="s">
        <v>21</v>
      </c>
      <c r="D55" s="22" t="s">
        <v>22</v>
      </c>
      <c r="F55" s="22" t="s">
        <v>21</v>
      </c>
      <c r="G55" s="22" t="s">
        <v>22</v>
      </c>
      <c r="I55" s="30"/>
      <c r="J55" s="31"/>
      <c r="K55" s="31"/>
      <c r="L55" s="31"/>
      <c r="M55" s="31"/>
      <c r="N55" s="31"/>
      <c r="O55" s="32"/>
    </row>
    <row r="56" spans="1:15" x14ac:dyDescent="0.2">
      <c r="A56" s="11">
        <v>29.5</v>
      </c>
      <c r="B56" s="1" t="s">
        <v>76</v>
      </c>
    </row>
    <row r="57" spans="1:15" x14ac:dyDescent="0.2">
      <c r="A57" s="11">
        <v>30</v>
      </c>
      <c r="B57" s="1" t="s">
        <v>77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2020-08-17T06:32:50Z</dcterms:created>
  <dcterms:modified xsi:type="dcterms:W3CDTF">2020-08-18T07:16:30Z</dcterms:modified>
</cp:coreProperties>
</file>